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3275" windowHeight="7005" tabRatio="604" activeTab="1"/>
  </bookViews>
  <sheets>
    <sheet name="прил 2" sheetId="1" r:id="rId1"/>
    <sheet name="прил 1" sheetId="2" r:id="rId2"/>
  </sheets>
  <definedNames>
    <definedName name="_xlnm.Print_Titles" localSheetId="1">'прил 1'!$5:$5</definedName>
    <definedName name="_xlnm.Print_Titles" localSheetId="0">'прил 2'!$5:$5</definedName>
  </definedNames>
  <calcPr calcId="124519"/>
</workbook>
</file>

<file path=xl/calcChain.xml><?xml version="1.0" encoding="utf-8"?>
<calcChain xmlns="http://schemas.openxmlformats.org/spreadsheetml/2006/main">
  <c r="C6" i="2"/>
  <c r="C53"/>
  <c r="C54"/>
  <c r="C55"/>
  <c r="C56"/>
  <c r="C40"/>
  <c r="C68"/>
  <c r="C66"/>
  <c r="C64"/>
  <c r="C59"/>
  <c r="C58" s="1"/>
  <c r="C42"/>
  <c r="C41" s="1"/>
  <c r="C33"/>
  <c r="C32" s="1"/>
  <c r="C31" s="1"/>
  <c r="C30" s="1"/>
  <c r="C20"/>
  <c r="C17"/>
  <c r="C15"/>
  <c r="C63" l="1"/>
  <c r="C6" i="1"/>
  <c r="C47"/>
  <c r="C57"/>
  <c r="C60"/>
  <c r="C58"/>
  <c r="C14"/>
  <c r="C51" i="2"/>
  <c r="C50" s="1"/>
  <c r="C48"/>
  <c r="C46"/>
  <c r="C38"/>
  <c r="C37" s="1"/>
  <c r="C36" s="1"/>
  <c r="C35" s="1"/>
  <c r="C28"/>
  <c r="C26"/>
  <c r="C23"/>
  <c r="C14"/>
  <c r="C13" s="1"/>
  <c r="C9"/>
  <c r="C8" s="1"/>
  <c r="C62" i="1"/>
  <c r="C53"/>
  <c r="C52" s="1"/>
  <c r="C50"/>
  <c r="C49" s="1"/>
  <c r="C45"/>
  <c r="C44" s="1"/>
  <c r="C42"/>
  <c r="C38"/>
  <c r="C36"/>
  <c r="C34"/>
  <c r="C30"/>
  <c r="C29" s="1"/>
  <c r="C27"/>
  <c r="C25"/>
  <c r="C22"/>
  <c r="C19"/>
  <c r="C16"/>
  <c r="C13" s="1"/>
  <c r="C8"/>
  <c r="C7" s="1"/>
  <c r="C45" i="2" l="1"/>
  <c r="C44" s="1"/>
  <c r="C25"/>
  <c r="C22" s="1"/>
  <c r="C7" s="1"/>
  <c r="C41" i="1"/>
  <c r="C40" s="1"/>
  <c r="C48"/>
  <c r="C33"/>
  <c r="C32" s="1"/>
  <c r="C24"/>
  <c r="C21" s="1"/>
  <c r="C12"/>
  <c r="C64" l="1"/>
</calcChain>
</file>

<file path=xl/sharedStrings.xml><?xml version="1.0" encoding="utf-8"?>
<sst xmlns="http://schemas.openxmlformats.org/spreadsheetml/2006/main" count="255" uniqueCount="187">
  <si>
    <t>(тыс.рублей)</t>
  </si>
  <si>
    <t>Код</t>
  </si>
  <si>
    <t>Наименование показателя</t>
  </si>
  <si>
    <t>Кассовое исполнение</t>
  </si>
  <si>
    <t> НАЛОГОВЫЕ И НЕНАЛОГОВЫЕ ДОХОДЫ</t>
  </si>
  <si>
    <t> 1 05 03000 01 0000 110</t>
  </si>
  <si>
    <t> 1 05 03010 01 0000 110</t>
  </si>
  <si>
    <t> Налог на имущество физических лиц</t>
  </si>
  <si>
    <t> 1 06 01030 10 0000 110</t>
  </si>
  <si>
    <t> 1 11 05035 10 0000 120</t>
  </si>
  <si>
    <t>ДОХОДЫ БЮДЖЕТА,ВСЕГО</t>
  </si>
  <si>
    <t> 182 1 00 00000 00 0000 000</t>
  </si>
  <si>
    <t> 182 1 01 00000 00 0000 000</t>
  </si>
  <si>
    <t> 182 1 01 02000 01 0000 110</t>
  </si>
  <si>
    <t> 182 1 01 02010 01 0000 110</t>
  </si>
  <si>
    <t> 182 1 01 02020 01 0000 110</t>
  </si>
  <si>
    <t> 182 1 01 02030 01 0000 110</t>
  </si>
  <si>
    <t> 182 1 05 00000 00 0000 000</t>
  </si>
  <si>
    <t> 182 1 05 01000 00 0000 110</t>
  </si>
  <si>
    <t> 182 1 05 01010 01 0000 110</t>
  </si>
  <si>
    <t> 182 1 05 01011 01 0000 110</t>
  </si>
  <si>
    <t> 182 1 05 01020 01 0000 110</t>
  </si>
  <si>
    <t> 182 1 05 01021 01 0000 110</t>
  </si>
  <si>
    <t> 182 1 05 01050 01 0000 110</t>
  </si>
  <si>
    <t> 182 1 05 03000 01 0000 110</t>
  </si>
  <si>
    <t> 182 1 05 03010 01 0000 110</t>
  </si>
  <si>
    <t> 182 1 06 00000 00 0000 000</t>
  </si>
  <si>
    <t> 182 1 06 01000 00 0000 110</t>
  </si>
  <si>
    <t> 182 1 06 01030 10 0000 110</t>
  </si>
  <si>
    <t> 182 1 06 06000 00 0000 110</t>
  </si>
  <si>
    <t> 182 1 06 06010 00 0000 110</t>
  </si>
  <si>
    <t> 182 1 06 06013 10 0000 110</t>
  </si>
  <si>
    <t> 182 1 06 06020 00 0000 110</t>
  </si>
  <si>
    <t> 182 1 06 06023 10 0000 110</t>
  </si>
  <si>
    <t> 815 1 00 00000 00 0000 000</t>
  </si>
  <si>
    <t> 815 1 11 00000 00 0000 000</t>
  </si>
  <si>
    <t> 815 1 11 05000 00 0000 120</t>
  </si>
  <si>
    <t> 815 1 11 05010 00 0000 120</t>
  </si>
  <si>
    <t> 815 1 11 05013 10 0000 120</t>
  </si>
  <si>
    <t> 914 1 00 00000 00 0000 000</t>
  </si>
  <si>
    <t> 914 1 14 00000 00 0000 000</t>
  </si>
  <si>
    <t> 914 1 14 06000 00 0000 430</t>
  </si>
  <si>
    <t> 914 1 14 06010 00 0000 430</t>
  </si>
  <si>
    <t> 914 1 14 06013 10 0000 430</t>
  </si>
  <si>
    <t> 951 1 00 00000 00 0000 000</t>
  </si>
  <si>
    <t> 951 1 08 00000 00 0000 000</t>
  </si>
  <si>
    <t> 951 1 08 04000 01 0000 110</t>
  </si>
  <si>
    <t> 951 1 08 04020 01 0000 110</t>
  </si>
  <si>
    <t> 951 1 11 00000 00 0000 000</t>
  </si>
  <si>
    <t> 951 1 11 05000 00 0000 120</t>
  </si>
  <si>
    <t> 951 1 11 05020 00 0000 120</t>
  </si>
  <si>
    <t> 951 1 11 05025 10 0000 120</t>
  </si>
  <si>
    <t> 951 1 11 05030 00 0000 120</t>
  </si>
  <si>
    <t> 951 1 11 05035 10 0000 120</t>
  </si>
  <si>
    <t> 951 1 16 00000 00 0000 000</t>
  </si>
  <si>
    <t> 951 1 16 90000 00 0000 140</t>
  </si>
  <si>
    <t> 951 1 16 90050 10 0000 140</t>
  </si>
  <si>
    <t> 951 2 00 00000 00 0000 000</t>
  </si>
  <si>
    <t> 951 2 02 00000 00 0000 000</t>
  </si>
  <si>
    <t> 951 2 02 01000 00 0000 151</t>
  </si>
  <si>
    <t> 951 2 02 01001 00 0000 151</t>
  </si>
  <si>
    <t> 951 2 02 01001 10 0000 151</t>
  </si>
  <si>
    <t> 951 2 02 03000 00 0000 151</t>
  </si>
  <si>
    <t> 951 2 02 03015 00 0000 151</t>
  </si>
  <si>
    <t> 951 2 02 03015 10 0000 151</t>
  </si>
  <si>
    <t> 951 2 02 03024 00 0000 151</t>
  </si>
  <si>
    <t> 951 2 02 03024 10 0000 151</t>
  </si>
  <si>
    <t> 951 2 02 04000 00 0000 151</t>
  </si>
  <si>
    <t> 951 2 02 04999 00 0000 151</t>
  </si>
  <si>
    <t> 951 2 02 04999 10 0000 151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</si>
  <si>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</si>
  <si>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</si>
  <si>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0"/>
        <color rgb="FF000000"/>
        <rFont val="Times New Roman"/>
        <family val="1"/>
        <charset val="204"/>
      </rPr>
      <t>1</t>
    </r>
    <r>
      <rPr>
        <sz val="10"/>
        <color rgb="FF000000"/>
        <rFont val="Times New Roman"/>
        <family val="1"/>
        <charset val="204"/>
      </rPr>
      <t xml:space="preserve"> и 228 Налогового кодекса Российской Федерации</t>
    </r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</si>
  <si>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</si>
  <si>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</si>
  <si>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</si>
  <si>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</si>
  <si>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</si>
  <si>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</si>
  <si>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</si>
  <si>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1 01 02020 01 0000 110</t>
  </si>
  <si>
    <t>1 01 02030 01 0000 110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</si>
  <si>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</si>
  <si>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</si>
  <si>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</si>
  <si>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</si>
  <si>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</si>
  <si>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 доходы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</si>
  <si>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</si>
  <si>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</si>
  <si>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</si>
  <si>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</si>
  <si>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1 05 01050 01 0000 110</t>
  </si>
  <si>
    <t>Минимальный налог, зачисляемый в бюджеты субъектов Российской Федерации</t>
  </si>
  <si>
    <t>Единый сельскохозяйственный налог</t>
  </si>
  <si>
    <t>1 06 00000 00 0000 000</t>
  </si>
  <si>
    <t>НАЛОГИ НА ИМУЩЕСТВО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</si>
  <si>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</si>
  <si>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</si>
  <si>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1 06 06000 00 0000 110</t>
  </si>
  <si>
    <t>Земельный  налог</t>
  </si>
  <si>
    <t>1 06 06010 00 0000 110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</si>
  <si>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</si>
  <si>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1 06 06013 10 0000 110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</si>
  <si>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</si>
  <si>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1 06 06020 00 0000 110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</si>
  <si>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</si>
  <si>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1 06 06023 10 0000 110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</si>
  <si>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</si>
  <si>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1 08 00000 00 0000 000</t>
  </si>
  <si>
    <t>ГОСУДАРСТВЕННАЯ ПОШЛИНА</t>
  </si>
  <si>
    <t>1 08 04000 01 0000 110</t>
  </si>
  <si>
    <t>Государственная  пошлина  за  совершение  нотариальных  действий (за  исключением  действий,  совершаемых  консульскими  учреждениями  Российской  Федерации)</t>
  </si>
  <si>
    <t xml:space="preserve"> 1 08 04020 01 0000 110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</si>
  <si>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</si>
  <si>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</si>
  <si>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</si>
  <si>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</si>
  <si>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</si>
  <si>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</si>
  <si>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</si>
  <si>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</si>
  <si>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</si>
  <si>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</si>
  <si>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</si>
  <si>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</si>
  <si>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</si>
  <si>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</si>
  <si>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</si>
  <si>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</si>
  <si>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</si>
  <si>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</si>
  <si>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</si>
  <si>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</si>
  <si>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</si>
  <si>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</si>
  <si>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1 14 06013 10 0000 430</t>
  </si>
  <si>
    <t>Доходы  от  продажи  земельных  участков,  государственная  собственность  на  которые  не  разграничена  и  которые  расположены  в  границах  поселений</t>
  </si>
  <si>
    <t>1 16 00000 00 0000 000</t>
  </si>
  <si>
    <t>ШТРАФЫ, САНКЦИИ, ВОЗМЕЩЕНИЕ УЩЕРБА</t>
  </si>
  <si>
    <t>1 16 90000 00 0000 140</t>
  </si>
  <si>
    <t>Прочие поступления от денежных взысканий (штрафов) и иных сумм в возмещение ущерба</t>
  </si>
  <si>
    <t>1 16 90050 10 0000 140</t>
  </si>
  <si>
    <t>Прочие поступления от денежных взысканий (штрафов) и иных сумм в возмещение ущерба, зачисляемые в бюджеты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</si>
  <si>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</si>
  <si>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</si>
  <si>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</si>
  <si>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</si>
  <si>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2 02 01000 00 0000 151</t>
  </si>
  <si>
    <t>Дотации бюджетам субъектов Российской Федерации и муниципальных образований</t>
  </si>
  <si>
    <t>2 02 01001 00 0000 151</t>
  </si>
  <si>
    <t>Дотации на выравнивание бюджетной обеспеченности</t>
  </si>
  <si>
    <t xml:space="preserve">2 02 01001 10 0000 151   </t>
  </si>
  <si>
    <t>Дотации  бюджетам   поселений   на   выравнивание  бюджетной обеспеченности</t>
  </si>
  <si>
    <t>2 02 03000 00 0000 151</t>
  </si>
  <si>
    <t>Субвенции бюджетам субъектов Российской Федерации и муниципальных образований</t>
  </si>
  <si>
    <t>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</si>
  <si>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</si>
  <si>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2 02 03015 10 0000 151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</si>
  <si>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</si>
  <si>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2 02 03024 00 0000 151</t>
  </si>
  <si>
    <t>Субвенции местным бюджетам на выполнение передаваемых полномочий субъектов Российской Федерации</t>
  </si>
  <si>
    <t>2 02 03024 10 0000 151</t>
  </si>
  <si>
    <t>Субвенции бюджетам поселений на выполнение передаваемых полномочий субъектов Российской Федерации</t>
  </si>
  <si>
    <t>2 02 04000 00 0000 151</t>
  </si>
  <si>
    <t>Иные межбюджетные трансферты</t>
  </si>
  <si>
    <t>2 02 04999 00 0000 151</t>
  </si>
  <si>
    <t xml:space="preserve">Прочие  межбюджетные  трансферты,  передаваемые  бюджетам </t>
  </si>
  <si>
    <t>2 02 04999 10 0000 151</t>
  </si>
  <si>
    <t>Прочие  межбюджетные  трансферты,  передаваемые  бюджетам  поселений</t>
  </si>
  <si>
    <t>Всего  доходов</t>
  </si>
  <si>
    <t>Приложение 2                                                                                                                                                               к решению Собрания депутатов                                                                                 Сандатовского сельского поселения"Об   отчете об  исполнении  
бюджета Сандатовского сельского
поселения за 2014 год и о численности  
муниципальных служащих органа местного 
самоуправления и фактических затратах на их 
денежное содержание"</t>
  </si>
  <si>
    <t>Доходы местного бюджета  по кодам видов доходов, подвидов доходов, классификации операций сектора государственного управления, относящихся к доходам местного бюджета  за 2014 год</t>
  </si>
  <si>
    <t>2 02 04052 00 0000 151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</si>
  <si>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</si>
  <si>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2 02 04052 10 0000 151</t>
  </si>
  <si>
    <t>Межбюджетные трансферты, передаваемые бюджетам поселений на государственную поддержку муниципальных учреждений культуры, находящихся на территориях сельских поселений</t>
  </si>
  <si>
    <t>2 02 04053 00 0000 151</t>
  </si>
  <si>
    <t>Межбюджетные трансферты, передаваемые бюджетам на государственную поддержку лучших работников муниципальных учреждений культуры, находящихся на территориях сельских поселений</t>
  </si>
  <si>
    <t>2 02 04053 10 0000 151</t>
  </si>
  <si>
    <t>Межбюджетные трансферты, передаваемые бюджетам поселений на государственную поддержку лучших работников муниципальных учреждений культуры, находящихся на территориях сельских поселений</t>
  </si>
  <si>
    <t xml:space="preserve"> 951 2 02 04052 00 0000 151</t>
  </si>
  <si>
    <t xml:space="preserve"> 951 2 02 04052 10 0000 151</t>
  </si>
  <si>
    <t xml:space="preserve"> 951 2 02 04053 00 0000 151</t>
  </si>
  <si>
    <t xml:space="preserve"> 951 2 02 04053 10 0000 151</t>
  </si>
  <si>
    <t>Приложение 1                                                                                                                                     к решению Собрания депутатов                                                                                 Сандатовского сельского поселения"Об   отчете об  исполнении  
бюджета Сандатовского сельского
поселения за 2014 год и о численности  
муниципальных служащих органа местного 
самоуправления и фактических затратах на их 
денежное содержание"</t>
  </si>
  <si>
    <t xml:space="preserve">Доходы местного бюджета  по кодам классификации доходов бюджетов  за 2014 год 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</si>
</sst>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color indexed="8"/>
      <name val="MS Sans Serif"/>
      <charset val="204"/>
    </font>
    <font>
      <sz val="10"/>
      <color indexed="8"/>
      <name val="MS Sans Serif"/>
      <family val="2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0" borderId="0" xfId="1"/>
    <xf numFmtId="0" fontId="2" fillId="0" borderId="0" xfId="0" applyFont="1"/>
    <xf numFmtId="0" fontId="3" fillId="0" borderId="0" xfId="0" applyFont="1" applyAlignment="1">
      <alignment horizontal="centerContinuous" vertical="top" wrapText="1"/>
    </xf>
    <xf numFmtId="0" fontId="4" fillId="0" borderId="1" xfId="0" applyFont="1" applyBorder="1" applyAlignment="1">
      <alignment horizontal="centerContinuous" vertical="top"/>
    </xf>
    <xf numFmtId="0" fontId="4" fillId="0" borderId="1" xfId="0" applyFont="1" applyBorder="1" applyAlignment="1">
      <alignment horizontal="centerContinuous" vertical="top" wrapText="1"/>
    </xf>
    <xf numFmtId="0" fontId="4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centerContinuous" vertical="top"/>
    </xf>
    <xf numFmtId="0" fontId="4" fillId="0" borderId="2" xfId="0" applyFont="1" applyBorder="1" applyAlignment="1">
      <alignment horizontal="centerContinuous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vertical="top" wrapText="1"/>
    </xf>
    <xf numFmtId="164" fontId="2" fillId="0" borderId="3" xfId="0" applyNumberFormat="1" applyFont="1" applyFill="1" applyBorder="1" applyAlignment="1">
      <alignment horizontal="right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vertical="top" wrapText="1"/>
    </xf>
    <xf numFmtId="164" fontId="8" fillId="0" borderId="4" xfId="0" applyNumberFormat="1" applyFont="1" applyFill="1" applyBorder="1" applyAlignment="1">
      <alignment horizontal="right" vertical="top" wrapText="1"/>
    </xf>
    <xf numFmtId="164" fontId="1" fillId="0" borderId="0" xfId="1" applyNumberFormat="1"/>
    <xf numFmtId="0" fontId="8" fillId="0" borderId="5" xfId="1" applyFont="1" applyFill="1" applyBorder="1" applyAlignment="1">
      <alignment horizontal="left" vertical="top" wrapText="1"/>
    </xf>
    <xf numFmtId="0" fontId="7" fillId="0" borderId="5" xfId="0" applyFont="1" applyBorder="1" applyAlignment="1">
      <alignment vertical="top" wrapText="1"/>
    </xf>
    <xf numFmtId="164" fontId="8" fillId="0" borderId="5" xfId="1" applyNumberFormat="1" applyFont="1" applyFill="1" applyBorder="1" applyAlignment="1">
      <alignment horizontal="right" vertical="top" wrapText="1"/>
    </xf>
    <xf numFmtId="0" fontId="2" fillId="0" borderId="5" xfId="1" applyFont="1" applyFill="1" applyBorder="1" applyAlignment="1">
      <alignment horizontal="left" vertical="top" wrapText="1"/>
    </xf>
    <xf numFmtId="0" fontId="5" fillId="0" borderId="5" xfId="0" applyFont="1" applyBorder="1" applyAlignment="1">
      <alignment vertical="top" wrapText="1"/>
    </xf>
    <xf numFmtId="164" fontId="2" fillId="0" borderId="5" xfId="1" applyNumberFormat="1" applyFont="1" applyFill="1" applyBorder="1" applyAlignment="1">
      <alignment horizontal="right" vertical="top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horizontal="center" vertical="top"/>
    </xf>
    <xf numFmtId="0" fontId="8" fillId="0" borderId="6" xfId="0" applyFont="1" applyBorder="1" applyAlignment="1">
      <alignment horizontal="left" vertical="top"/>
    </xf>
    <xf numFmtId="164" fontId="8" fillId="0" borderId="6" xfId="0" applyNumberFormat="1" applyFont="1" applyBorder="1" applyAlignment="1">
      <alignment horizontal="right" vertical="top"/>
    </xf>
    <xf numFmtId="0" fontId="2" fillId="0" borderId="0" xfId="0" applyFont="1" applyFill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/>
    <xf numFmtId="164" fontId="2" fillId="0" borderId="7" xfId="0" applyNumberFormat="1" applyFont="1" applyFill="1" applyBorder="1" applyAlignment="1">
      <alignment horizontal="righ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8" xfId="0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4"/>
  <sheetViews>
    <sheetView zoomScale="91" zoomScaleNormal="91" workbookViewId="0">
      <selection activeCell="A58" sqref="A58:XFD61"/>
    </sheetView>
  </sheetViews>
  <sheetFormatPr defaultRowHeight="12.75"/>
  <cols>
    <col min="1" max="1" width="25.42578125" customWidth="1"/>
    <col min="2" max="2" width="42.7109375" customWidth="1"/>
    <col min="3" max="3" width="17.28515625" customWidth="1"/>
  </cols>
  <sheetData>
    <row r="1" spans="1:3" ht="105.75" customHeight="1">
      <c r="A1" s="7"/>
      <c r="B1" s="35" t="s">
        <v>171</v>
      </c>
      <c r="C1" s="35"/>
    </row>
    <row r="2" spans="1:3" ht="66.75" customHeight="1">
      <c r="A2" s="3" t="s">
        <v>172</v>
      </c>
      <c r="B2" s="3"/>
      <c r="C2" s="3"/>
    </row>
    <row r="3" spans="1:3" ht="15">
      <c r="A3" s="8"/>
      <c r="C3" s="9" t="s">
        <v>0</v>
      </c>
    </row>
    <row r="4" spans="1:3" ht="31.5" customHeight="1">
      <c r="A4" s="10" t="s">
        <v>1</v>
      </c>
      <c r="B4" s="11" t="s">
        <v>2</v>
      </c>
      <c r="C4" s="12" t="s">
        <v>3</v>
      </c>
    </row>
    <row r="5" spans="1:3" ht="15">
      <c r="A5" s="6">
        <v>1</v>
      </c>
      <c r="B5" s="6">
        <v>2</v>
      </c>
      <c r="C5" s="6">
        <v>3</v>
      </c>
    </row>
    <row r="6" spans="1:3">
      <c r="A6" s="21" t="s">
        <v>73</v>
      </c>
      <c r="B6" s="22" t="s">
        <v>74</v>
      </c>
      <c r="C6" s="23">
        <f>C7+C12+C21+C29+C32+C40+C44</f>
        <v>11144.1</v>
      </c>
    </row>
    <row r="7" spans="1:3">
      <c r="A7" s="13" t="s">
        <v>75</v>
      </c>
      <c r="B7" s="14" t="s">
        <v>76</v>
      </c>
      <c r="C7" s="15">
        <f>C8</f>
        <v>2563.3000000000002</v>
      </c>
    </row>
    <row r="8" spans="1:3">
      <c r="A8" s="16" t="s">
        <v>77</v>
      </c>
      <c r="B8" s="17" t="s">
        <v>78</v>
      </c>
      <c r="C8" s="18">
        <f>C9+C10+C11</f>
        <v>2563.3000000000002</v>
      </c>
    </row>
    <row r="9" spans="1:3" ht="79.5">
      <c r="A9" s="16" t="s">
        <v>79</v>
      </c>
      <c r="B9" s="17" t="s">
        <v>72</v>
      </c>
      <c r="C9" s="18">
        <v>2533.1999999999998</v>
      </c>
    </row>
    <row r="10" spans="1:3" ht="114.75">
      <c r="A10" s="16" t="s">
        <v>80</v>
      </c>
      <c r="B10" s="17" t="s">
        <v>70</v>
      </c>
      <c r="C10" s="18">
        <v>3.8</v>
      </c>
    </row>
    <row r="11" spans="1:3" ht="51">
      <c r="A11" s="16" t="s">
        <v>81</v>
      </c>
      <c r="B11" s="17" t="s">
        <v>71</v>
      </c>
      <c r="C11" s="18">
        <v>26.3</v>
      </c>
    </row>
    <row r="12" spans="1:3">
      <c r="A12" s="13" t="s">
        <v>82</v>
      </c>
      <c r="B12" s="14" t="s">
        <v>83</v>
      </c>
      <c r="C12" s="15">
        <f>C13+C19</f>
        <v>515.90000000000009</v>
      </c>
    </row>
    <row r="13" spans="1:3" ht="25.5">
      <c r="A13" s="16" t="s">
        <v>84</v>
      </c>
      <c r="B13" s="17" t="s">
        <v>85</v>
      </c>
      <c r="C13" s="18">
        <f>C14+C16+C18</f>
        <v>365.1</v>
      </c>
    </row>
    <row r="14" spans="1:3" ht="38.25">
      <c r="A14" s="16" t="s">
        <v>86</v>
      </c>
      <c r="B14" s="17" t="s">
        <v>87</v>
      </c>
      <c r="C14" s="18">
        <f>C15</f>
        <v>176.4</v>
      </c>
    </row>
    <row r="15" spans="1:3" ht="38.25">
      <c r="A15" s="16" t="s">
        <v>88</v>
      </c>
      <c r="B15" s="17" t="s">
        <v>87</v>
      </c>
      <c r="C15" s="18">
        <v>176.4</v>
      </c>
    </row>
    <row r="16" spans="1:3" ht="38.25">
      <c r="A16" s="16" t="s">
        <v>89</v>
      </c>
      <c r="B16" s="17" t="s">
        <v>90</v>
      </c>
      <c r="C16" s="18">
        <f>C17</f>
        <v>97.4</v>
      </c>
    </row>
    <row r="17" spans="1:3" ht="38.25">
      <c r="A17" s="16" t="s">
        <v>91</v>
      </c>
      <c r="B17" s="17" t="s">
        <v>90</v>
      </c>
      <c r="C17" s="18">
        <v>97.4</v>
      </c>
    </row>
    <row r="18" spans="1:3" ht="25.5">
      <c r="A18" s="16" t="s">
        <v>92</v>
      </c>
      <c r="B18" s="17" t="s">
        <v>93</v>
      </c>
      <c r="C18" s="18">
        <v>91.3</v>
      </c>
    </row>
    <row r="19" spans="1:3">
      <c r="A19" s="16" t="s">
        <v>5</v>
      </c>
      <c r="B19" s="17" t="s">
        <v>94</v>
      </c>
      <c r="C19" s="18">
        <f>C20</f>
        <v>150.80000000000001</v>
      </c>
    </row>
    <row r="20" spans="1:3">
      <c r="A20" s="16" t="s">
        <v>6</v>
      </c>
      <c r="B20" s="17" t="s">
        <v>94</v>
      </c>
      <c r="C20" s="18">
        <v>150.80000000000001</v>
      </c>
    </row>
    <row r="21" spans="1:3">
      <c r="A21" s="13" t="s">
        <v>95</v>
      </c>
      <c r="B21" s="14" t="s">
        <v>96</v>
      </c>
      <c r="C21" s="15">
        <f>C22+C24</f>
        <v>6078.3</v>
      </c>
    </row>
    <row r="22" spans="1:3">
      <c r="A22" s="16" t="s">
        <v>97</v>
      </c>
      <c r="B22" s="17" t="s">
        <v>7</v>
      </c>
      <c r="C22" s="18">
        <f>C23</f>
        <v>308.3</v>
      </c>
    </row>
    <row r="23" spans="1:3" ht="51">
      <c r="A23" s="16" t="s">
        <v>8</v>
      </c>
      <c r="B23" s="17" t="s">
        <v>98</v>
      </c>
      <c r="C23" s="18">
        <v>308.3</v>
      </c>
    </row>
    <row r="24" spans="1:3">
      <c r="A24" s="16" t="s">
        <v>99</v>
      </c>
      <c r="B24" s="17" t="s">
        <v>100</v>
      </c>
      <c r="C24" s="18">
        <f>C25+C27</f>
        <v>5770</v>
      </c>
    </row>
    <row r="25" spans="1:3" ht="51">
      <c r="A25" s="16" t="s">
        <v>101</v>
      </c>
      <c r="B25" s="17" t="s">
        <v>102</v>
      </c>
      <c r="C25" s="18">
        <f>C26</f>
        <v>5684.4</v>
      </c>
    </row>
    <row r="26" spans="1:3" ht="76.5">
      <c r="A26" s="16" t="s">
        <v>103</v>
      </c>
      <c r="B26" s="17" t="s">
        <v>104</v>
      </c>
      <c r="C26" s="18">
        <v>5684.4</v>
      </c>
    </row>
    <row r="27" spans="1:3" ht="51">
      <c r="A27" s="16" t="s">
        <v>105</v>
      </c>
      <c r="B27" s="17" t="s">
        <v>106</v>
      </c>
      <c r="C27" s="18">
        <f>C28</f>
        <v>85.6</v>
      </c>
    </row>
    <row r="28" spans="1:3" ht="76.5">
      <c r="A28" s="16" t="s">
        <v>107</v>
      </c>
      <c r="B28" s="17" t="s">
        <v>108</v>
      </c>
      <c r="C28" s="18">
        <v>85.6</v>
      </c>
    </row>
    <row r="29" spans="1:3">
      <c r="A29" s="13" t="s">
        <v>109</v>
      </c>
      <c r="B29" s="14" t="s">
        <v>110</v>
      </c>
      <c r="C29" s="15">
        <f>C30</f>
        <v>73.599999999999994</v>
      </c>
    </row>
    <row r="30" spans="1:3" ht="51">
      <c r="A30" s="16" t="s">
        <v>111</v>
      </c>
      <c r="B30" s="17" t="s">
        <v>112</v>
      </c>
      <c r="C30" s="18">
        <f>C31</f>
        <v>73.599999999999994</v>
      </c>
    </row>
    <row r="31" spans="1:3" ht="76.5">
      <c r="A31" s="16" t="s">
        <v>113</v>
      </c>
      <c r="B31" s="17" t="s">
        <v>114</v>
      </c>
      <c r="C31" s="18">
        <v>73.599999999999994</v>
      </c>
    </row>
    <row r="32" spans="1:3" ht="51">
      <c r="A32" s="13" t="s">
        <v>115</v>
      </c>
      <c r="B32" s="14" t="s">
        <v>116</v>
      </c>
      <c r="C32" s="15">
        <f>C33</f>
        <v>1828.6</v>
      </c>
    </row>
    <row r="33" spans="1:3" ht="89.25">
      <c r="A33" s="16" t="s">
        <v>117</v>
      </c>
      <c r="B33" s="17" t="s">
        <v>118</v>
      </c>
      <c r="C33" s="18">
        <f>C34+C36+C38</f>
        <v>1828.6</v>
      </c>
    </row>
    <row r="34" spans="1:3" ht="63.75">
      <c r="A34" s="16" t="s">
        <v>119</v>
      </c>
      <c r="B34" s="17" t="s">
        <v>120</v>
      </c>
      <c r="C34" s="18">
        <f>C35</f>
        <v>716.9</v>
      </c>
    </row>
    <row r="35" spans="1:3" ht="76.5">
      <c r="A35" s="16" t="s">
        <v>121</v>
      </c>
      <c r="B35" s="17" t="s">
        <v>122</v>
      </c>
      <c r="C35" s="18">
        <v>716.9</v>
      </c>
    </row>
    <row r="36" spans="1:3" ht="89.25">
      <c r="A36" s="16" t="s">
        <v>123</v>
      </c>
      <c r="B36" s="17" t="s">
        <v>124</v>
      </c>
      <c r="C36" s="18">
        <f>C37</f>
        <v>11</v>
      </c>
    </row>
    <row r="37" spans="1:3" ht="76.5">
      <c r="A37" s="16" t="s">
        <v>125</v>
      </c>
      <c r="B37" s="17" t="s">
        <v>126</v>
      </c>
      <c r="C37" s="18">
        <v>11</v>
      </c>
    </row>
    <row r="38" spans="1:3" ht="89.25">
      <c r="A38" s="16" t="s">
        <v>127</v>
      </c>
      <c r="B38" s="17" t="s">
        <v>128</v>
      </c>
      <c r="C38" s="18">
        <f>C39</f>
        <v>1100.7</v>
      </c>
    </row>
    <row r="39" spans="1:3" ht="76.5">
      <c r="A39" s="16" t="s">
        <v>9</v>
      </c>
      <c r="B39" s="17" t="s">
        <v>129</v>
      </c>
      <c r="C39" s="18">
        <v>1100.7</v>
      </c>
    </row>
    <row r="40" spans="1:3" ht="25.5">
      <c r="A40" s="13" t="s">
        <v>130</v>
      </c>
      <c r="B40" s="14" t="s">
        <v>131</v>
      </c>
      <c r="C40" s="15">
        <f>C41</f>
        <v>78.099999999999994</v>
      </c>
    </row>
    <row r="41" spans="1:3" ht="51">
      <c r="A41" s="16" t="s">
        <v>132</v>
      </c>
      <c r="B41" s="17" t="s">
        <v>133</v>
      </c>
      <c r="C41" s="18">
        <f>C42</f>
        <v>78.099999999999994</v>
      </c>
    </row>
    <row r="42" spans="1:3" ht="38.25">
      <c r="A42" s="16" t="s">
        <v>134</v>
      </c>
      <c r="B42" s="17" t="s">
        <v>135</v>
      </c>
      <c r="C42" s="18">
        <f>C43</f>
        <v>78.099999999999994</v>
      </c>
    </row>
    <row r="43" spans="1:3" ht="51">
      <c r="A43" s="16" t="s">
        <v>136</v>
      </c>
      <c r="B43" s="17" t="s">
        <v>137</v>
      </c>
      <c r="C43" s="18">
        <v>78.099999999999994</v>
      </c>
    </row>
    <row r="44" spans="1:3" ht="25.5">
      <c r="A44" s="13" t="s">
        <v>138</v>
      </c>
      <c r="B44" s="14" t="s">
        <v>139</v>
      </c>
      <c r="C44" s="15">
        <f>C45</f>
        <v>6.3</v>
      </c>
    </row>
    <row r="45" spans="1:3" ht="25.5">
      <c r="A45" s="16" t="s">
        <v>140</v>
      </c>
      <c r="B45" s="19" t="s">
        <v>141</v>
      </c>
      <c r="C45" s="18">
        <f>C46</f>
        <v>6.3</v>
      </c>
    </row>
    <row r="46" spans="1:3" ht="38.25">
      <c r="A46" s="20" t="s">
        <v>142</v>
      </c>
      <c r="B46" s="19" t="s">
        <v>143</v>
      </c>
      <c r="C46" s="18">
        <v>6.3</v>
      </c>
    </row>
    <row r="47" spans="1:3">
      <c r="A47" s="13" t="s">
        <v>144</v>
      </c>
      <c r="B47" s="14" t="s">
        <v>145</v>
      </c>
      <c r="C47" s="15">
        <f>C48</f>
        <v>4190.1000000000004</v>
      </c>
    </row>
    <row r="48" spans="1:3" ht="25.5">
      <c r="A48" s="16" t="s">
        <v>146</v>
      </c>
      <c r="B48" s="17" t="s">
        <v>147</v>
      </c>
      <c r="C48" s="18">
        <f>C49+C52+C57</f>
        <v>4190.1000000000004</v>
      </c>
    </row>
    <row r="49" spans="1:3" ht="25.5">
      <c r="A49" s="16" t="s">
        <v>148</v>
      </c>
      <c r="B49" s="17" t="s">
        <v>149</v>
      </c>
      <c r="C49" s="18">
        <f>C50</f>
        <v>2200.3000000000002</v>
      </c>
    </row>
    <row r="50" spans="1:3" ht="25.5">
      <c r="A50" s="20" t="s">
        <v>150</v>
      </c>
      <c r="B50" s="19" t="s">
        <v>151</v>
      </c>
      <c r="C50" s="18">
        <f>C51</f>
        <v>2200.3000000000002</v>
      </c>
    </row>
    <row r="51" spans="1:3" ht="25.5">
      <c r="A51" s="16" t="s">
        <v>152</v>
      </c>
      <c r="B51" s="17" t="s">
        <v>153</v>
      </c>
      <c r="C51" s="18">
        <v>2200.3000000000002</v>
      </c>
    </row>
    <row r="52" spans="1:3" ht="25.5">
      <c r="A52" s="16" t="s">
        <v>154</v>
      </c>
      <c r="B52" s="17" t="s">
        <v>155</v>
      </c>
      <c r="C52" s="18">
        <f>C53+C55</f>
        <v>154.6</v>
      </c>
    </row>
    <row r="53" spans="1:3" ht="38.25">
      <c r="A53" s="16" t="s">
        <v>156</v>
      </c>
      <c r="B53" s="17" t="s">
        <v>157</v>
      </c>
      <c r="C53" s="18">
        <f>C54</f>
        <v>154.4</v>
      </c>
    </row>
    <row r="54" spans="1:3" ht="51">
      <c r="A54" s="16" t="s">
        <v>158</v>
      </c>
      <c r="B54" s="17" t="s">
        <v>159</v>
      </c>
      <c r="C54" s="18">
        <v>154.4</v>
      </c>
    </row>
    <row r="55" spans="1:3" ht="38.25">
      <c r="A55" s="16" t="s">
        <v>160</v>
      </c>
      <c r="B55" s="17" t="s">
        <v>161</v>
      </c>
      <c r="C55" s="18">
        <v>0.2</v>
      </c>
    </row>
    <row r="56" spans="1:3" ht="38.25">
      <c r="A56" s="16" t="s">
        <v>162</v>
      </c>
      <c r="B56" s="17" t="s">
        <v>163</v>
      </c>
      <c r="C56" s="18">
        <v>0.2</v>
      </c>
    </row>
    <row r="57" spans="1:3">
      <c r="A57" s="39" t="s">
        <v>164</v>
      </c>
      <c r="B57" s="40" t="s">
        <v>165</v>
      </c>
      <c r="C57" s="18">
        <f>C62+C58+C60</f>
        <v>1835.2</v>
      </c>
    </row>
    <row r="58" spans="1:3" s="37" customFormat="1" ht="51">
      <c r="A58" s="43" t="s">
        <v>173</v>
      </c>
      <c r="B58" s="31" t="s">
        <v>174</v>
      </c>
      <c r="C58" s="38">
        <f>C59</f>
        <v>100</v>
      </c>
    </row>
    <row r="59" spans="1:3" s="37" customFormat="1" ht="63.75">
      <c r="A59" s="43" t="s">
        <v>175</v>
      </c>
      <c r="B59" s="31" t="s">
        <v>176</v>
      </c>
      <c r="C59" s="38">
        <v>100</v>
      </c>
    </row>
    <row r="60" spans="1:3" s="37" customFormat="1" ht="63.75">
      <c r="A60" s="43" t="s">
        <v>177</v>
      </c>
      <c r="B60" s="31" t="s">
        <v>178</v>
      </c>
      <c r="C60" s="38">
        <f>C61</f>
        <v>50</v>
      </c>
    </row>
    <row r="61" spans="1:3" s="37" customFormat="1" ht="63.75">
      <c r="A61" s="43" t="s">
        <v>179</v>
      </c>
      <c r="B61" s="31" t="s">
        <v>180</v>
      </c>
      <c r="C61" s="38">
        <v>50</v>
      </c>
    </row>
    <row r="62" spans="1:3" ht="25.5">
      <c r="A62" s="41" t="s">
        <v>166</v>
      </c>
      <c r="B62" s="42" t="s">
        <v>167</v>
      </c>
      <c r="C62" s="18">
        <f>C63</f>
        <v>1685.2</v>
      </c>
    </row>
    <row r="63" spans="1:3" ht="25.5">
      <c r="A63" s="16" t="s">
        <v>168</v>
      </c>
      <c r="B63" s="17" t="s">
        <v>169</v>
      </c>
      <c r="C63" s="18">
        <v>1685.2</v>
      </c>
    </row>
    <row r="64" spans="1:3">
      <c r="A64" s="14"/>
      <c r="B64" s="14" t="s">
        <v>170</v>
      </c>
      <c r="C64" s="15">
        <f>C6+C47</f>
        <v>15334.2</v>
      </c>
    </row>
  </sheetData>
  <mergeCells count="1">
    <mergeCell ref="B1:C1"/>
  </mergeCells>
  <pageMargins left="0.74803149606299213" right="0.74803149606299213" top="0.98425196850393704" bottom="0.98425196850393704" header="0.51181102362204722" footer="0.51181102362204722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70"/>
  <sheetViews>
    <sheetView tabSelected="1" zoomScale="93" zoomScaleNormal="93" workbookViewId="0">
      <selection activeCell="A3" sqref="A3"/>
    </sheetView>
  </sheetViews>
  <sheetFormatPr defaultRowHeight="12.75"/>
  <cols>
    <col min="1" max="1" width="25.5703125" style="1" customWidth="1"/>
    <col min="2" max="2" width="44.7109375" style="1" customWidth="1"/>
    <col min="3" max="3" width="13.85546875" style="1" customWidth="1"/>
    <col min="4" max="16384" width="9.140625" style="1"/>
  </cols>
  <sheetData>
    <row r="1" spans="1:3" ht="106.5" customHeight="1">
      <c r="A1" s="2"/>
      <c r="B1" s="35" t="s">
        <v>185</v>
      </c>
      <c r="C1" s="35"/>
    </row>
    <row r="2" spans="1:3" ht="44.25" customHeight="1">
      <c r="A2" s="36" t="s">
        <v>186</v>
      </c>
      <c r="B2" s="36"/>
      <c r="C2" s="36"/>
    </row>
    <row r="3" spans="1:3">
      <c r="A3"/>
      <c r="B3"/>
      <c r="C3"/>
    </row>
    <row r="4" spans="1:3" ht="30">
      <c r="A4" s="4" t="s">
        <v>1</v>
      </c>
      <c r="B4" s="4" t="s">
        <v>2</v>
      </c>
      <c r="C4" s="5" t="s">
        <v>3</v>
      </c>
    </row>
    <row r="5" spans="1:3" ht="15">
      <c r="A5" s="6">
        <v>1</v>
      </c>
      <c r="B5" s="6">
        <v>2</v>
      </c>
      <c r="C5" s="6">
        <v>3</v>
      </c>
    </row>
    <row r="6" spans="1:3" customFormat="1">
      <c r="A6" s="32"/>
      <c r="B6" s="33" t="s">
        <v>10</v>
      </c>
      <c r="C6" s="34">
        <f>C7+C30+C35+C40+C53</f>
        <v>15334.2</v>
      </c>
    </row>
    <row r="7" spans="1:3">
      <c r="A7" s="25" t="s">
        <v>11</v>
      </c>
      <c r="B7" s="26" t="s">
        <v>74</v>
      </c>
      <c r="C7" s="27">
        <f>C8+C13+C22</f>
        <v>9157.5</v>
      </c>
    </row>
    <row r="8" spans="1:3">
      <c r="A8" s="25" t="s">
        <v>12</v>
      </c>
      <c r="B8" s="26" t="s">
        <v>76</v>
      </c>
      <c r="C8" s="27">
        <f>C9</f>
        <v>2563.3000000000002</v>
      </c>
    </row>
    <row r="9" spans="1:3">
      <c r="A9" s="28" t="s">
        <v>13</v>
      </c>
      <c r="B9" s="29" t="s">
        <v>78</v>
      </c>
      <c r="C9" s="30">
        <f>C10+C11+C12</f>
        <v>2563.3000000000002</v>
      </c>
    </row>
    <row r="10" spans="1:3" ht="79.5">
      <c r="A10" s="28" t="s">
        <v>14</v>
      </c>
      <c r="B10" s="29" t="s">
        <v>72</v>
      </c>
      <c r="C10" s="30">
        <v>2533.1999999999998</v>
      </c>
    </row>
    <row r="11" spans="1:3" ht="114.75">
      <c r="A11" s="28" t="s">
        <v>15</v>
      </c>
      <c r="B11" s="29" t="s">
        <v>70</v>
      </c>
      <c r="C11" s="30">
        <v>3.8</v>
      </c>
    </row>
    <row r="12" spans="1:3" ht="51">
      <c r="A12" s="28" t="s">
        <v>16</v>
      </c>
      <c r="B12" s="29" t="s">
        <v>71</v>
      </c>
      <c r="C12" s="30">
        <v>26.3</v>
      </c>
    </row>
    <row r="13" spans="1:3">
      <c r="A13" s="25" t="s">
        <v>17</v>
      </c>
      <c r="B13" s="26" t="s">
        <v>83</v>
      </c>
      <c r="C13" s="27">
        <f>C14+C20</f>
        <v>515.90000000000009</v>
      </c>
    </row>
    <row r="14" spans="1:3" ht="25.5">
      <c r="A14" s="28" t="s">
        <v>18</v>
      </c>
      <c r="B14" s="29" t="s">
        <v>85</v>
      </c>
      <c r="C14" s="30">
        <f>C15+C17+C19</f>
        <v>365.1</v>
      </c>
    </row>
    <row r="15" spans="1:3" ht="38.25">
      <c r="A15" s="28" t="s">
        <v>19</v>
      </c>
      <c r="B15" s="29" t="s">
        <v>87</v>
      </c>
      <c r="C15" s="30">
        <f>C16</f>
        <v>176.4</v>
      </c>
    </row>
    <row r="16" spans="1:3" ht="38.25">
      <c r="A16" s="28" t="s">
        <v>20</v>
      </c>
      <c r="B16" s="29" t="s">
        <v>87</v>
      </c>
      <c r="C16" s="30">
        <v>176.4</v>
      </c>
    </row>
    <row r="17" spans="1:3" ht="38.25">
      <c r="A17" s="28" t="s">
        <v>21</v>
      </c>
      <c r="B17" s="29" t="s">
        <v>90</v>
      </c>
      <c r="C17" s="30">
        <f>C18</f>
        <v>97.4</v>
      </c>
    </row>
    <row r="18" spans="1:3" ht="38.25">
      <c r="A18" s="28" t="s">
        <v>22</v>
      </c>
      <c r="B18" s="29" t="s">
        <v>90</v>
      </c>
      <c r="C18" s="30">
        <v>97.4</v>
      </c>
    </row>
    <row r="19" spans="1:3" ht="25.5">
      <c r="A19" s="28" t="s">
        <v>23</v>
      </c>
      <c r="B19" s="29" t="s">
        <v>93</v>
      </c>
      <c r="C19" s="30">
        <v>91.3</v>
      </c>
    </row>
    <row r="20" spans="1:3">
      <c r="A20" s="28" t="s">
        <v>24</v>
      </c>
      <c r="B20" s="29" t="s">
        <v>94</v>
      </c>
      <c r="C20" s="30">
        <f>C21</f>
        <v>150.80000000000001</v>
      </c>
    </row>
    <row r="21" spans="1:3">
      <c r="A21" s="28" t="s">
        <v>25</v>
      </c>
      <c r="B21" s="29" t="s">
        <v>94</v>
      </c>
      <c r="C21" s="30">
        <v>150.80000000000001</v>
      </c>
    </row>
    <row r="22" spans="1:3">
      <c r="A22" s="25" t="s">
        <v>26</v>
      </c>
      <c r="B22" s="26" t="s">
        <v>96</v>
      </c>
      <c r="C22" s="27">
        <f>C23+C25</f>
        <v>6078.3</v>
      </c>
    </row>
    <row r="23" spans="1:3">
      <c r="A23" s="28" t="s">
        <v>27</v>
      </c>
      <c r="B23" s="29" t="s">
        <v>7</v>
      </c>
      <c r="C23" s="30">
        <f>C24</f>
        <v>308.3</v>
      </c>
    </row>
    <row r="24" spans="1:3" ht="51">
      <c r="A24" s="28" t="s">
        <v>28</v>
      </c>
      <c r="B24" s="29" t="s">
        <v>98</v>
      </c>
      <c r="C24" s="30">
        <v>308.3</v>
      </c>
    </row>
    <row r="25" spans="1:3">
      <c r="A25" s="28" t="s">
        <v>29</v>
      </c>
      <c r="B25" s="29" t="s">
        <v>100</v>
      </c>
      <c r="C25" s="30">
        <f>C26+C28</f>
        <v>5770</v>
      </c>
    </row>
    <row r="26" spans="1:3" ht="51">
      <c r="A26" s="28" t="s">
        <v>30</v>
      </c>
      <c r="B26" s="29" t="s">
        <v>102</v>
      </c>
      <c r="C26" s="30">
        <f>C27</f>
        <v>5684.4</v>
      </c>
    </row>
    <row r="27" spans="1:3" ht="76.5">
      <c r="A27" s="28" t="s">
        <v>31</v>
      </c>
      <c r="B27" s="29" t="s">
        <v>104</v>
      </c>
      <c r="C27" s="30">
        <v>5684.4</v>
      </c>
    </row>
    <row r="28" spans="1:3" ht="51">
      <c r="A28" s="28" t="s">
        <v>32</v>
      </c>
      <c r="B28" s="29" t="s">
        <v>106</v>
      </c>
      <c r="C28" s="30">
        <f>C29</f>
        <v>85.6</v>
      </c>
    </row>
    <row r="29" spans="1:3" ht="76.5">
      <c r="A29" s="28" t="s">
        <v>33</v>
      </c>
      <c r="B29" s="29" t="s">
        <v>108</v>
      </c>
      <c r="C29" s="30">
        <v>85.6</v>
      </c>
    </row>
    <row r="30" spans="1:3">
      <c r="A30" s="25" t="s">
        <v>34</v>
      </c>
      <c r="B30" s="25" t="s">
        <v>4</v>
      </c>
      <c r="C30" s="27">
        <f>C31</f>
        <v>716.9</v>
      </c>
    </row>
    <row r="31" spans="1:3" ht="38.25">
      <c r="A31" s="25" t="s">
        <v>35</v>
      </c>
      <c r="B31" s="26" t="s">
        <v>116</v>
      </c>
      <c r="C31" s="27">
        <f>C32</f>
        <v>716.9</v>
      </c>
    </row>
    <row r="32" spans="1:3" ht="89.25">
      <c r="A32" s="28" t="s">
        <v>36</v>
      </c>
      <c r="B32" s="29" t="s">
        <v>118</v>
      </c>
      <c r="C32" s="30">
        <f>C33</f>
        <v>716.9</v>
      </c>
    </row>
    <row r="33" spans="1:3" ht="63.75">
      <c r="A33" s="28" t="s">
        <v>37</v>
      </c>
      <c r="B33" s="29" t="s">
        <v>120</v>
      </c>
      <c r="C33" s="30">
        <f>C34</f>
        <v>716.9</v>
      </c>
    </row>
    <row r="34" spans="1:3" ht="76.5">
      <c r="A34" s="28" t="s">
        <v>38</v>
      </c>
      <c r="B34" s="29" t="s">
        <v>122</v>
      </c>
      <c r="C34" s="30">
        <v>716.9</v>
      </c>
    </row>
    <row r="35" spans="1:3">
      <c r="A35" s="25" t="s">
        <v>39</v>
      </c>
      <c r="B35" s="25" t="s">
        <v>4</v>
      </c>
      <c r="C35" s="27">
        <f>C36</f>
        <v>78.099999999999994</v>
      </c>
    </row>
    <row r="36" spans="1:3" ht="25.5">
      <c r="A36" s="25" t="s">
        <v>40</v>
      </c>
      <c r="B36" s="26" t="s">
        <v>131</v>
      </c>
      <c r="C36" s="27">
        <f>C37</f>
        <v>78.099999999999994</v>
      </c>
    </row>
    <row r="37" spans="1:3" ht="51">
      <c r="A37" s="28" t="s">
        <v>41</v>
      </c>
      <c r="B37" s="29" t="s">
        <v>133</v>
      </c>
      <c r="C37" s="30">
        <f>C38</f>
        <v>78.099999999999994</v>
      </c>
    </row>
    <row r="38" spans="1:3" ht="38.25">
      <c r="A38" s="28" t="s">
        <v>42</v>
      </c>
      <c r="B38" s="29" t="s">
        <v>135</v>
      </c>
      <c r="C38" s="30">
        <f>C39</f>
        <v>78.099999999999994</v>
      </c>
    </row>
    <row r="39" spans="1:3" ht="51">
      <c r="A39" s="28" t="s">
        <v>43</v>
      </c>
      <c r="B39" s="29" t="s">
        <v>137</v>
      </c>
      <c r="C39" s="30">
        <v>78.099999999999994</v>
      </c>
    </row>
    <row r="40" spans="1:3">
      <c r="A40" s="25" t="s">
        <v>44</v>
      </c>
      <c r="B40" s="25" t="s">
        <v>4</v>
      </c>
      <c r="C40" s="27">
        <f>C41+C44+C50</f>
        <v>1191.5999999999999</v>
      </c>
    </row>
    <row r="41" spans="1:3">
      <c r="A41" s="25" t="s">
        <v>45</v>
      </c>
      <c r="B41" s="26" t="s">
        <v>110</v>
      </c>
      <c r="C41" s="27">
        <f>C42</f>
        <v>73.599999999999994</v>
      </c>
    </row>
    <row r="42" spans="1:3" ht="51">
      <c r="A42" s="28" t="s">
        <v>46</v>
      </c>
      <c r="B42" s="29" t="s">
        <v>112</v>
      </c>
      <c r="C42" s="30">
        <f>C43</f>
        <v>73.599999999999994</v>
      </c>
    </row>
    <row r="43" spans="1:3" ht="76.5">
      <c r="A43" s="28" t="s">
        <v>47</v>
      </c>
      <c r="B43" s="29" t="s">
        <v>114</v>
      </c>
      <c r="C43" s="30">
        <v>73.599999999999994</v>
      </c>
    </row>
    <row r="44" spans="1:3" ht="38.25">
      <c r="A44" s="25" t="s">
        <v>48</v>
      </c>
      <c r="B44" s="26" t="s">
        <v>116</v>
      </c>
      <c r="C44" s="27">
        <f>C45</f>
        <v>1111.7</v>
      </c>
    </row>
    <row r="45" spans="1:3" ht="89.25">
      <c r="A45" s="28" t="s">
        <v>49</v>
      </c>
      <c r="B45" s="29" t="s">
        <v>118</v>
      </c>
      <c r="C45" s="30">
        <f>C46+C48</f>
        <v>1111.7</v>
      </c>
    </row>
    <row r="46" spans="1:3" ht="89.25">
      <c r="A46" s="28" t="s">
        <v>50</v>
      </c>
      <c r="B46" s="29" t="s">
        <v>124</v>
      </c>
      <c r="C46" s="30">
        <f>C47</f>
        <v>11</v>
      </c>
    </row>
    <row r="47" spans="1:3" ht="76.5">
      <c r="A47" s="28" t="s">
        <v>51</v>
      </c>
      <c r="B47" s="29" t="s">
        <v>126</v>
      </c>
      <c r="C47" s="30">
        <v>11</v>
      </c>
    </row>
    <row r="48" spans="1:3" ht="76.5">
      <c r="A48" s="28" t="s">
        <v>52</v>
      </c>
      <c r="B48" s="29" t="s">
        <v>128</v>
      </c>
      <c r="C48" s="30">
        <f>C49</f>
        <v>1100.7</v>
      </c>
    </row>
    <row r="49" spans="1:3" ht="63.75">
      <c r="A49" s="28" t="s">
        <v>53</v>
      </c>
      <c r="B49" s="29" t="s">
        <v>129</v>
      </c>
      <c r="C49" s="30">
        <v>1100.7</v>
      </c>
    </row>
    <row r="50" spans="1:3">
      <c r="A50" s="25" t="s">
        <v>54</v>
      </c>
      <c r="B50" s="26" t="s">
        <v>139</v>
      </c>
      <c r="C50" s="27">
        <f>C51</f>
        <v>6.3</v>
      </c>
    </row>
    <row r="51" spans="1:3" ht="25.5">
      <c r="A51" s="28" t="s">
        <v>55</v>
      </c>
      <c r="B51" s="31" t="s">
        <v>141</v>
      </c>
      <c r="C51" s="30">
        <f>C52</f>
        <v>6.3</v>
      </c>
    </row>
    <row r="52" spans="1:3" ht="38.25">
      <c r="A52" s="28" t="s">
        <v>56</v>
      </c>
      <c r="B52" s="31" t="s">
        <v>143</v>
      </c>
      <c r="C52" s="30">
        <v>6.3</v>
      </c>
    </row>
    <row r="53" spans="1:3">
      <c r="A53" s="25" t="s">
        <v>57</v>
      </c>
      <c r="B53" s="26" t="s">
        <v>145</v>
      </c>
      <c r="C53" s="27">
        <f>C54</f>
        <v>4190.1000000000004</v>
      </c>
    </row>
    <row r="54" spans="1:3" ht="25.5">
      <c r="A54" s="28" t="s">
        <v>58</v>
      </c>
      <c r="B54" s="29" t="s">
        <v>147</v>
      </c>
      <c r="C54" s="30">
        <f>C55+C58+C63</f>
        <v>4190.1000000000004</v>
      </c>
    </row>
    <row r="55" spans="1:3" ht="25.5">
      <c r="A55" s="28" t="s">
        <v>59</v>
      </c>
      <c r="B55" s="29" t="s">
        <v>149</v>
      </c>
      <c r="C55" s="30">
        <f>C56</f>
        <v>2200.3000000000002</v>
      </c>
    </row>
    <row r="56" spans="1:3" ht="25.5">
      <c r="A56" s="28" t="s">
        <v>60</v>
      </c>
      <c r="B56" s="31" t="s">
        <v>151</v>
      </c>
      <c r="C56" s="30">
        <f>C57</f>
        <v>2200.3000000000002</v>
      </c>
    </row>
    <row r="57" spans="1:3" ht="25.5">
      <c r="A57" s="28" t="s">
        <v>61</v>
      </c>
      <c r="B57" s="29" t="s">
        <v>153</v>
      </c>
      <c r="C57" s="30">
        <v>2200.3000000000002</v>
      </c>
    </row>
    <row r="58" spans="1:3" ht="25.5">
      <c r="A58" s="28" t="s">
        <v>62</v>
      </c>
      <c r="B58" s="29" t="s">
        <v>155</v>
      </c>
      <c r="C58" s="30">
        <f>C59+C61</f>
        <v>154.6</v>
      </c>
    </row>
    <row r="59" spans="1:3" ht="38.25">
      <c r="A59" s="28" t="s">
        <v>63</v>
      </c>
      <c r="B59" s="29" t="s">
        <v>157</v>
      </c>
      <c r="C59" s="30">
        <f>C60</f>
        <v>154.4</v>
      </c>
    </row>
    <row r="60" spans="1:3" ht="38.25">
      <c r="A60" s="28" t="s">
        <v>64</v>
      </c>
      <c r="B60" s="29" t="s">
        <v>159</v>
      </c>
      <c r="C60" s="30">
        <v>154.4</v>
      </c>
    </row>
    <row r="61" spans="1:3" ht="38.25">
      <c r="A61" s="28" t="s">
        <v>65</v>
      </c>
      <c r="B61" s="29" t="s">
        <v>161</v>
      </c>
      <c r="C61" s="30">
        <v>0.2</v>
      </c>
    </row>
    <row r="62" spans="1:3" ht="38.25">
      <c r="A62" s="28" t="s">
        <v>66</v>
      </c>
      <c r="B62" s="29" t="s">
        <v>163</v>
      </c>
      <c r="C62" s="30">
        <v>0.2</v>
      </c>
    </row>
    <row r="63" spans="1:3">
      <c r="A63" s="28" t="s">
        <v>67</v>
      </c>
      <c r="B63" s="29" t="s">
        <v>165</v>
      </c>
      <c r="C63" s="30">
        <f>C64+C66+C68</f>
        <v>1835.2</v>
      </c>
    </row>
    <row r="64" spans="1:3" s="37" customFormat="1" ht="51">
      <c r="A64" s="43" t="s">
        <v>181</v>
      </c>
      <c r="B64" s="31" t="s">
        <v>174</v>
      </c>
      <c r="C64" s="38">
        <f>C65</f>
        <v>100</v>
      </c>
    </row>
    <row r="65" spans="1:3" s="37" customFormat="1" ht="63.75">
      <c r="A65" s="43" t="s">
        <v>182</v>
      </c>
      <c r="B65" s="31" t="s">
        <v>176</v>
      </c>
      <c r="C65" s="38">
        <v>100</v>
      </c>
    </row>
    <row r="66" spans="1:3" s="37" customFormat="1" ht="63.75">
      <c r="A66" s="43" t="s">
        <v>183</v>
      </c>
      <c r="B66" s="31" t="s">
        <v>178</v>
      </c>
      <c r="C66" s="38">
        <f>C67</f>
        <v>50</v>
      </c>
    </row>
    <row r="67" spans="1:3" s="37" customFormat="1" ht="63.75">
      <c r="A67" s="43" t="s">
        <v>184</v>
      </c>
      <c r="B67" s="31" t="s">
        <v>180</v>
      </c>
      <c r="C67" s="38">
        <v>50</v>
      </c>
    </row>
    <row r="68" spans="1:3" ht="25.5">
      <c r="A68" s="28" t="s">
        <v>68</v>
      </c>
      <c r="B68" s="29" t="s">
        <v>167</v>
      </c>
      <c r="C68" s="30">
        <f>C69</f>
        <v>1685.2</v>
      </c>
    </row>
    <row r="69" spans="1:3" ht="25.5">
      <c r="A69" s="28" t="s">
        <v>69</v>
      </c>
      <c r="B69" s="29" t="s">
        <v>169</v>
      </c>
      <c r="C69" s="30">
        <v>1685.2</v>
      </c>
    </row>
    <row r="70" spans="1:3">
      <c r="C70" s="24"/>
    </row>
  </sheetData>
  <mergeCells count="2">
    <mergeCell ref="B1:C1"/>
    <mergeCell ref="A2:C2"/>
  </mergeCells>
  <pageMargins left="0.74803149606299213" right="0.74803149606299213" top="0.98425196850393704" bottom="0.98425196850393704" header="0.51181102362204722" footer="0.51181102362204722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 2</vt:lpstr>
      <vt:lpstr>прил 1</vt:lpstr>
      <vt:lpstr>'прил 1'!Заголовки_для_печати</vt:lpstr>
      <vt:lpstr>'прил 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ФУ</cp:lastModifiedBy>
  <cp:lastPrinted>2014-04-03T07:46:16Z</cp:lastPrinted>
  <dcterms:created xsi:type="dcterms:W3CDTF">2014-04-02T12:20:53Z</dcterms:created>
  <dcterms:modified xsi:type="dcterms:W3CDTF">2015-03-23T11:21:34Z</dcterms:modified>
</cp:coreProperties>
</file>